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480" windowHeight="9000" activeTab="0"/>
  </bookViews>
  <sheets>
    <sheet name="Calcola il tuo preventivo!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Giorgio</author>
  </authors>
  <commentList>
    <comment ref="A1" authorId="0">
      <text>
        <r>
          <rPr>
            <sz val="8"/>
            <rFont val="Tahoma"/>
            <family val="2"/>
          </rPr>
          <t xml:space="preserve">Il prezzo di un libro è composto sostanzialmente da tre variabili: 
- il formato del libro, ovvero la misura della sua base e dell'altezza; 
- il numero di pagine da cui il libro è composto (esclusa la copertina); 
- il numero di copie che si vogliono stampare </t>
        </r>
        <r>
          <rPr>
            <b/>
            <sz val="8"/>
            <rFont val="Tahoma"/>
            <family val="2"/>
          </rPr>
          <t>(MINIMO 50)</t>
        </r>
        <r>
          <rPr>
            <sz val="8"/>
            <rFont val="Tahoma"/>
            <family val="2"/>
          </rPr>
          <t>.
Si possono facilmente calcolare preventivi diversi variando uno o più di questi parametri.</t>
        </r>
        <r>
          <rPr>
            <b/>
            <sz val="8"/>
            <rFont val="Tahoma"/>
            <family val="0"/>
          </rPr>
          <t xml:space="preserve"> 
Questi preventivi sono validi per libri con COPERTINA E INTERNI A COLORI 
INSERISCI NELLA CASELLA GIALLA IL NUMERO DI PAGINE DEL TUO LIBRO </t>
        </r>
      </text>
    </comment>
    <comment ref="A26" authorId="0">
      <text>
        <r>
          <rPr>
            <b/>
            <sz val="8"/>
            <rFont val="Tahoma"/>
            <family val="2"/>
          </rPr>
          <t>Questi prezzi sono validi  nel caso in cui l'autore invii un pdf pronto per la stampa. Ma se non sai  come creare un pdf, non ti preoccupare: lo facciamo noi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Spese di spedizione comprese. 
Pagamento con bonifico al momento dell'ordine </t>
        </r>
      </text>
    </comment>
  </commentList>
</comments>
</file>

<file path=xl/sharedStrings.xml><?xml version="1.0" encoding="utf-8"?>
<sst xmlns="http://schemas.openxmlformats.org/spreadsheetml/2006/main" count="63" uniqueCount="27">
  <si>
    <t>fogli</t>
  </si>
  <si>
    <t>Alette</t>
  </si>
  <si>
    <t>COSTI</t>
  </si>
  <si>
    <t>CARTA</t>
  </si>
  <si>
    <t>STAMPA</t>
  </si>
  <si>
    <t>COPERTINA</t>
  </si>
  <si>
    <t>PLASTIFICAZIONE</t>
  </si>
  <si>
    <t>CUCITURA</t>
  </si>
  <si>
    <t>PIEGA</t>
  </si>
  <si>
    <t>APPLICAZIONE COP</t>
  </si>
  <si>
    <t xml:space="preserve">TOTALE </t>
  </si>
  <si>
    <t>F.TO 17X24</t>
  </si>
  <si>
    <t>F.TO A4</t>
  </si>
  <si>
    <t>F.TO 12x17</t>
  </si>
  <si>
    <t>15x21</t>
  </si>
  <si>
    <t xml:space="preserve">
</t>
  </si>
  <si>
    <t>Formato del libro</t>
  </si>
  <si>
    <t xml:space="preserve">Costo complessivo </t>
  </si>
  <si>
    <t>Pagine del tuo libro (esclusa la copertina)</t>
  </si>
  <si>
    <t>Quante copie vuoi stampare?</t>
  </si>
  <si>
    <t>Costo complessivo IVA inclusa</t>
  </si>
  <si>
    <t>fino a cm 15 di base x 21 di altezza (A5)</t>
  </si>
  <si>
    <t xml:space="preserve">Per 50 copie: </t>
  </si>
  <si>
    <t>Per 75 copie:</t>
  </si>
  <si>
    <t>Per 100 copie:</t>
  </si>
  <si>
    <t>Fino a cm 21 di base x 29 di altezza (A4)</t>
  </si>
  <si>
    <t>(Per un numero di copie superiore richiedi un preventivo personalizzato)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</si>
</sst>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.00_);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"/>
    <numFmt numFmtId="184" formatCode="#,##0.0"/>
    <numFmt numFmtId="185" formatCode="&quot;€&quot;\ #,##0.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9"/>
      <color indexed="12"/>
      <name val="Arial"/>
      <family val="0"/>
    </font>
    <font>
      <u val="single"/>
      <sz val="19"/>
      <color indexed="61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185" fontId="1" fillId="0" borderId="0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B9" sqref="B9"/>
    </sheetView>
  </sheetViews>
  <sheetFormatPr defaultColWidth="10.00390625" defaultRowHeight="12.75"/>
  <cols>
    <col min="1" max="1" width="41.421875" style="2" customWidth="1"/>
    <col min="2" max="2" width="14.28125" style="2" customWidth="1"/>
    <col min="3" max="3" width="19.57421875" style="2" hidden="1" customWidth="1"/>
    <col min="4" max="4" width="27.28125" style="2" customWidth="1"/>
    <col min="5" max="5" width="11.8515625" style="2" customWidth="1"/>
    <col min="6" max="6" width="10.00390625" style="2" customWidth="1"/>
    <col min="7" max="7" width="11.8515625" style="2" customWidth="1"/>
    <col min="8" max="8" width="12.00390625" style="2" customWidth="1"/>
    <col min="9" max="9" width="13.00390625" style="2" customWidth="1"/>
    <col min="10" max="16384" width="10.00390625" style="2" customWidth="1"/>
  </cols>
  <sheetData>
    <row r="1" spans="1:2" ht="12.75">
      <c r="A1" s="12" t="s">
        <v>15</v>
      </c>
      <c r="B1" s="7"/>
    </row>
    <row r="2" ht="12.75">
      <c r="B2" s="7"/>
    </row>
    <row r="3" ht="12.75">
      <c r="B3" s="7"/>
    </row>
    <row r="4" ht="12.75">
      <c r="B4" s="7"/>
    </row>
    <row r="5" ht="12.75"/>
    <row r="6" ht="12.75"/>
    <row r="7" ht="17.25" customHeight="1">
      <c r="A7" s="13"/>
    </row>
    <row r="8" ht="17.25" customHeight="1" hidden="1"/>
    <row r="9" spans="1:2" ht="23.25" customHeight="1" thickBot="1">
      <c r="A9" s="14" t="s">
        <v>18</v>
      </c>
      <c r="B9" s="19"/>
    </row>
    <row r="10" spans="1:3" ht="13.5" hidden="1" thickBot="1">
      <c r="A10" s="15"/>
      <c r="B10" s="20">
        <v>8</v>
      </c>
      <c r="C10" s="2" t="s">
        <v>0</v>
      </c>
    </row>
    <row r="11" spans="1:2" ht="21" customHeight="1" hidden="1">
      <c r="A11" s="16" t="s">
        <v>19</v>
      </c>
      <c r="B11" s="21"/>
    </row>
    <row r="12" spans="1:3" ht="13.5" hidden="1" thickBot="1">
      <c r="A12" s="15"/>
      <c r="B12" s="22"/>
      <c r="C12" s="2" t="s">
        <v>1</v>
      </c>
    </row>
    <row r="13" spans="1:2" ht="20.25" customHeight="1" hidden="1">
      <c r="A13" s="17"/>
      <c r="B13" s="21"/>
    </row>
    <row r="14" spans="7:10" ht="13.5" customHeight="1">
      <c r="G14" s="7"/>
      <c r="H14" s="5"/>
      <c r="I14" s="6"/>
      <c r="J14" s="11"/>
    </row>
    <row r="15" spans="1:10" ht="12.75">
      <c r="A15" s="13" t="s">
        <v>16</v>
      </c>
      <c r="B15" s="18"/>
      <c r="C15" s="13" t="s">
        <v>17</v>
      </c>
      <c r="D15" s="18" t="s">
        <v>20</v>
      </c>
      <c r="G15" s="7"/>
      <c r="H15" s="5"/>
      <c r="I15" s="6"/>
      <c r="J15" s="11"/>
    </row>
    <row r="16" spans="1:10" ht="19.5" customHeight="1">
      <c r="A16" s="7" t="s">
        <v>21</v>
      </c>
      <c r="B16" s="11"/>
      <c r="C16" s="11">
        <f>E44</f>
        <v>5.061277611076967</v>
      </c>
      <c r="D16" s="11"/>
      <c r="G16" s="7"/>
      <c r="H16" s="5"/>
      <c r="I16" s="6"/>
      <c r="J16" s="11"/>
    </row>
    <row r="17" spans="1:10" ht="15.75" customHeight="1">
      <c r="A17" s="2" t="s">
        <v>22</v>
      </c>
      <c r="C17" s="11"/>
      <c r="D17" s="11">
        <f>(D44*50)*104/100</f>
        <v>263.1864357760023</v>
      </c>
      <c r="G17" s="7"/>
      <c r="H17" s="5"/>
      <c r="I17" s="6"/>
      <c r="J17" s="11"/>
    </row>
    <row r="18" spans="1:10" ht="15.75" customHeight="1">
      <c r="A18" s="2" t="s">
        <v>23</v>
      </c>
      <c r="C18" s="11"/>
      <c r="D18" s="11">
        <f>(D44*60)*104/100</f>
        <v>315.8237229312027</v>
      </c>
      <c r="G18" s="7"/>
      <c r="H18" s="5"/>
      <c r="I18" s="6"/>
      <c r="J18" s="11"/>
    </row>
    <row r="19" spans="1:10" ht="15.75" customHeight="1">
      <c r="A19" s="2" t="s">
        <v>24</v>
      </c>
      <c r="C19" s="11"/>
      <c r="D19" s="11">
        <f>(D44*70)*104/100</f>
        <v>368.4610100864032</v>
      </c>
      <c r="G19" s="7"/>
      <c r="H19" s="5"/>
      <c r="I19" s="6"/>
      <c r="J19" s="11"/>
    </row>
    <row r="20" spans="1:10" ht="19.5" customHeight="1">
      <c r="A20" s="7"/>
      <c r="B20" s="11"/>
      <c r="C20" s="11"/>
      <c r="D20" s="11"/>
      <c r="G20" s="7"/>
      <c r="H20" s="5"/>
      <c r="I20" s="6"/>
      <c r="J20" s="11"/>
    </row>
    <row r="21" spans="1:10" ht="15" customHeight="1">
      <c r="A21" s="7" t="s">
        <v>25</v>
      </c>
      <c r="B21" s="11"/>
      <c r="C21" s="11">
        <f>E72</f>
        <v>0</v>
      </c>
      <c r="D21" s="11"/>
      <c r="G21" s="7"/>
      <c r="H21" s="5"/>
      <c r="I21" s="6"/>
      <c r="J21" s="11"/>
    </row>
    <row r="22" spans="1:10" ht="15" customHeight="1">
      <c r="A22" s="2" t="s">
        <v>22</v>
      </c>
      <c r="C22" s="11"/>
      <c r="D22" s="11">
        <f>(D72*40)*104/100</f>
        <v>311.5268015307783</v>
      </c>
      <c r="G22" s="7"/>
      <c r="H22" s="5"/>
      <c r="I22" s="6"/>
      <c r="J22" s="11"/>
    </row>
    <row r="23" spans="3:10" ht="15" customHeight="1">
      <c r="C23" s="11"/>
      <c r="D23" s="11"/>
      <c r="G23" s="7"/>
      <c r="H23" s="5"/>
      <c r="I23" s="6"/>
      <c r="J23" s="11"/>
    </row>
    <row r="24" spans="1:10" ht="15" customHeight="1">
      <c r="A24" s="29" t="s">
        <v>26</v>
      </c>
      <c r="C24" s="11"/>
      <c r="D24" s="11"/>
      <c r="G24" s="7"/>
      <c r="H24" s="5"/>
      <c r="I24" s="6"/>
      <c r="J24" s="11"/>
    </row>
    <row r="25" spans="3:10" ht="15" customHeight="1">
      <c r="C25" s="11"/>
      <c r="D25" s="11"/>
      <c r="G25" s="7"/>
      <c r="H25" s="5"/>
      <c r="I25" s="6"/>
      <c r="J25" s="11"/>
    </row>
    <row r="26" spans="1:10" ht="12.75">
      <c r="A26" s="13"/>
      <c r="G26" s="7"/>
      <c r="H26" s="5"/>
      <c r="I26" s="6"/>
      <c r="J26" s="11"/>
    </row>
    <row r="27" spans="7:10" ht="12.75">
      <c r="G27" s="7"/>
      <c r="H27" s="5"/>
      <c r="I27" s="6"/>
      <c r="J27" s="11"/>
    </row>
    <row r="28" spans="7:10" ht="12.75">
      <c r="G28" s="7"/>
      <c r="H28" s="5"/>
      <c r="I28" s="6"/>
      <c r="J28" s="11"/>
    </row>
    <row r="29" spans="7:10" ht="12.75">
      <c r="G29" s="7"/>
      <c r="H29" s="5"/>
      <c r="I29" s="6"/>
      <c r="J29" s="11"/>
    </row>
    <row r="30" spans="7:10" ht="12.75" hidden="1">
      <c r="G30" s="7"/>
      <c r="H30" s="5"/>
      <c r="I30" s="6"/>
      <c r="J30" s="11"/>
    </row>
    <row r="31" ht="12.75" hidden="1"/>
    <row r="32" spans="5:10" ht="12.75" hidden="1">
      <c r="E32" s="4" t="s">
        <v>14</v>
      </c>
      <c r="G32" s="8"/>
      <c r="H32" s="9"/>
      <c r="I32" s="9"/>
      <c r="J32" s="11"/>
    </row>
    <row r="33" spans="3:10" ht="12.75" hidden="1">
      <c r="C33" s="2" t="s">
        <v>2</v>
      </c>
      <c r="G33" s="8"/>
      <c r="H33" s="9"/>
      <c r="I33" s="9"/>
      <c r="J33" s="11"/>
    </row>
    <row r="34" spans="2:10" ht="12.75" hidden="1">
      <c r="B34" s="2" t="s">
        <v>3</v>
      </c>
      <c r="C34" s="2">
        <v>80</v>
      </c>
      <c r="D34" s="2">
        <f>(B9/B10)*C34</f>
        <v>0</v>
      </c>
      <c r="E34" s="2">
        <f>D34*B11</f>
        <v>0</v>
      </c>
      <c r="G34" s="10"/>
      <c r="H34" s="8"/>
      <c r="I34" s="8"/>
      <c r="J34" s="11"/>
    </row>
    <row r="35" spans="2:10" ht="12.75" hidden="1">
      <c r="B35" s="2" t="s">
        <v>4</v>
      </c>
      <c r="C35" s="2">
        <v>60</v>
      </c>
      <c r="D35" s="2">
        <f>(B9/B10)*2.3*C35</f>
        <v>0</v>
      </c>
      <c r="E35" s="2">
        <f>D35*B11</f>
        <v>0</v>
      </c>
      <c r="G35" s="10"/>
      <c r="H35" s="8"/>
      <c r="I35" s="8"/>
      <c r="J35" s="11"/>
    </row>
    <row r="36" spans="2:10" ht="12.75" hidden="1">
      <c r="B36" s="2" t="s">
        <v>5</v>
      </c>
      <c r="C36" s="2">
        <v>2500</v>
      </c>
      <c r="D36" s="2">
        <v>9000</v>
      </c>
      <c r="E36" s="2">
        <f>D36</f>
        <v>9000</v>
      </c>
      <c r="G36" s="10"/>
      <c r="J36" s="11"/>
    </row>
    <row r="37" spans="2:10" ht="12.75" hidden="1">
      <c r="B37" s="2" t="s">
        <v>6</v>
      </c>
      <c r="C37" s="2">
        <v>200</v>
      </c>
      <c r="D37" s="2">
        <f>C37</f>
        <v>200</v>
      </c>
      <c r="E37" s="2">
        <f>C37</f>
        <v>200</v>
      </c>
      <c r="G37" s="1"/>
      <c r="J37" s="11"/>
    </row>
    <row r="38" spans="2:10" ht="12.75" hidden="1">
      <c r="B38" s="2" t="s">
        <v>7</v>
      </c>
      <c r="C38" s="2">
        <v>20</v>
      </c>
      <c r="D38" s="2">
        <f>B9/B10*C38</f>
        <v>0</v>
      </c>
      <c r="E38" s="2">
        <f>D38*B11</f>
        <v>0</v>
      </c>
      <c r="G38" s="1"/>
      <c r="J38" s="11"/>
    </row>
    <row r="39" spans="2:10" ht="12.75" hidden="1">
      <c r="B39" s="2" t="s">
        <v>8</v>
      </c>
      <c r="C39" s="2">
        <v>80</v>
      </c>
      <c r="D39" s="2">
        <f>B9/B10*C39</f>
        <v>0</v>
      </c>
      <c r="E39" s="2">
        <f>D39*B11</f>
        <v>0</v>
      </c>
      <c r="J39" s="11"/>
    </row>
    <row r="40" spans="2:10" ht="12.75" hidden="1">
      <c r="B40" s="2" t="s">
        <v>9</v>
      </c>
      <c r="C40" s="2">
        <v>600</v>
      </c>
      <c r="D40" s="2">
        <f>C40</f>
        <v>600</v>
      </c>
      <c r="E40" s="2">
        <f>C40</f>
        <v>600</v>
      </c>
      <c r="J40" s="11"/>
    </row>
    <row r="41" spans="2:10" ht="12.75" hidden="1">
      <c r="B41" s="2" t="s">
        <v>1</v>
      </c>
      <c r="C41" s="2">
        <f>B12</f>
        <v>0</v>
      </c>
      <c r="D41" s="2">
        <f>B12</f>
        <v>0</v>
      </c>
      <c r="E41" s="2">
        <f>D41*B11</f>
        <v>0</v>
      </c>
      <c r="J41" s="11"/>
    </row>
    <row r="42" ht="12.75" hidden="1">
      <c r="J42" s="11"/>
    </row>
    <row r="43" spans="3:10" ht="12.75" hidden="1">
      <c r="C43" s="2" t="s">
        <v>10</v>
      </c>
      <c r="D43" s="2">
        <f>SUM(D34:D41)</f>
        <v>9800</v>
      </c>
      <c r="E43" s="2">
        <f>D43</f>
        <v>9800</v>
      </c>
      <c r="J43" s="11"/>
    </row>
    <row r="44" spans="3:10" ht="12.75" hidden="1">
      <c r="C44" s="3" t="s">
        <v>10</v>
      </c>
      <c r="D44" s="27">
        <f>D43/1936.27</f>
        <v>5.061277611076967</v>
      </c>
      <c r="E44" s="6">
        <f>E43/1936.27</f>
        <v>5.061277611076967</v>
      </c>
      <c r="G44" s="1"/>
      <c r="I44" s="1"/>
      <c r="J44" s="11"/>
    </row>
    <row r="45" ht="12.75" hidden="1">
      <c r="J45" s="11"/>
    </row>
    <row r="46" ht="12.75" hidden="1">
      <c r="J46" s="11"/>
    </row>
    <row r="47" spans="3:10" ht="12.75" hidden="1">
      <c r="C47" s="2" t="s">
        <v>2</v>
      </c>
      <c r="E47" s="4" t="s">
        <v>11</v>
      </c>
      <c r="J47" s="11"/>
    </row>
    <row r="48" spans="2:10" ht="12.75" hidden="1">
      <c r="B48" s="2" t="s">
        <v>3</v>
      </c>
      <c r="C48" s="2">
        <v>120</v>
      </c>
      <c r="D48" s="2">
        <f>(B9/B10)*C48</f>
        <v>0</v>
      </c>
      <c r="J48" s="11"/>
    </row>
    <row r="49" spans="2:10" ht="12.75" hidden="1">
      <c r="B49" s="2" t="s">
        <v>4</v>
      </c>
      <c r="C49" s="2">
        <v>80</v>
      </c>
      <c r="D49" s="2">
        <f>(B9/B10)*2*C49</f>
        <v>0</v>
      </c>
      <c r="J49" s="11"/>
    </row>
    <row r="50" spans="2:10" ht="12.75" hidden="1">
      <c r="B50" s="2" t="s">
        <v>5</v>
      </c>
      <c r="C50" s="2">
        <v>2500</v>
      </c>
      <c r="D50" s="2">
        <f>C50</f>
        <v>2500</v>
      </c>
      <c r="J50" s="11"/>
    </row>
    <row r="51" spans="2:10" ht="12.75" hidden="1">
      <c r="B51" s="2" t="s">
        <v>6</v>
      </c>
      <c r="C51" s="2">
        <v>200</v>
      </c>
      <c r="D51" s="2">
        <f>C51</f>
        <v>200</v>
      </c>
      <c r="J51" s="11"/>
    </row>
    <row r="52" spans="2:10" ht="12.75" hidden="1">
      <c r="B52" s="2" t="s">
        <v>7</v>
      </c>
      <c r="C52" s="2">
        <v>0</v>
      </c>
      <c r="D52" s="2">
        <f>B9/B10*C52</f>
        <v>0</v>
      </c>
      <c r="J52" s="11"/>
    </row>
    <row r="53" spans="2:10" ht="12.75" hidden="1">
      <c r="B53" s="2" t="s">
        <v>8</v>
      </c>
      <c r="C53" s="2">
        <v>80</v>
      </c>
      <c r="D53" s="2">
        <f>B9/B10*C53</f>
        <v>0</v>
      </c>
      <c r="J53" s="11"/>
    </row>
    <row r="54" spans="2:10" ht="12.75" hidden="1">
      <c r="B54" s="2" t="s">
        <v>9</v>
      </c>
      <c r="C54" s="2">
        <v>600</v>
      </c>
      <c r="D54" s="2">
        <f>C54</f>
        <v>600</v>
      </c>
      <c r="J54" s="11"/>
    </row>
    <row r="55" spans="2:10" ht="12.75" hidden="1">
      <c r="B55" s="2" t="s">
        <v>1</v>
      </c>
      <c r="C55" s="2">
        <f>B12</f>
        <v>0</v>
      </c>
      <c r="D55" s="2">
        <f>B12</f>
        <v>0</v>
      </c>
      <c r="J55" s="11"/>
    </row>
    <row r="56" ht="12.75" hidden="1">
      <c r="J56" s="11"/>
    </row>
    <row r="57" spans="3:10" ht="12.75" hidden="1">
      <c r="C57" s="2" t="s">
        <v>10</v>
      </c>
      <c r="D57" s="2">
        <f>SUM(D48:D55)</f>
        <v>3300</v>
      </c>
      <c r="E57" s="2">
        <f>D57*B11</f>
        <v>0</v>
      </c>
      <c r="J57" s="11"/>
    </row>
    <row r="58" spans="3:10" ht="12.75" hidden="1">
      <c r="C58" s="3" t="s">
        <v>10</v>
      </c>
      <c r="D58" s="6">
        <f>D57/1936.27</f>
        <v>1.7043077669953055</v>
      </c>
      <c r="E58" s="6">
        <f>E57/1936.27</f>
        <v>0</v>
      </c>
      <c r="J58" s="11"/>
    </row>
    <row r="59" ht="12.75" hidden="1">
      <c r="J59" s="11"/>
    </row>
    <row r="60" ht="12.75" hidden="1">
      <c r="J60" s="11"/>
    </row>
    <row r="61" spans="3:10" ht="12.75" hidden="1">
      <c r="C61" s="2" t="s">
        <v>2</v>
      </c>
      <c r="E61" s="4" t="s">
        <v>12</v>
      </c>
      <c r="J61" s="11"/>
    </row>
    <row r="62" spans="2:10" ht="12.75" hidden="1">
      <c r="B62" s="2" t="s">
        <v>3</v>
      </c>
      <c r="C62" s="2">
        <v>160</v>
      </c>
      <c r="D62" s="2">
        <f>(B9/B10)*C62</f>
        <v>0</v>
      </c>
      <c r="H62" s="1"/>
      <c r="J62" s="11"/>
    </row>
    <row r="63" spans="2:10" ht="12.75" hidden="1">
      <c r="B63" s="2" t="s">
        <v>4</v>
      </c>
      <c r="C63" s="2">
        <v>100</v>
      </c>
      <c r="D63" s="2">
        <f>(B9/B10)*3.5*C63</f>
        <v>0</v>
      </c>
      <c r="H63" s="1"/>
      <c r="J63" s="11"/>
    </row>
    <row r="64" spans="2:10" ht="12.75" hidden="1">
      <c r="B64" s="2" t="s">
        <v>5</v>
      </c>
      <c r="C64" s="2">
        <v>2500</v>
      </c>
      <c r="D64" s="2">
        <v>13700</v>
      </c>
      <c r="H64" s="1"/>
      <c r="J64" s="11"/>
    </row>
    <row r="65" spans="2:10" ht="12.75" hidden="1">
      <c r="B65" s="2" t="s">
        <v>6</v>
      </c>
      <c r="C65" s="2">
        <v>200</v>
      </c>
      <c r="D65" s="2">
        <f>C65</f>
        <v>200</v>
      </c>
      <c r="H65" s="1"/>
      <c r="J65" s="11"/>
    </row>
    <row r="66" spans="2:10" ht="12.75" hidden="1">
      <c r="B66" s="2" t="s">
        <v>7</v>
      </c>
      <c r="C66" s="2">
        <v>0</v>
      </c>
      <c r="D66" s="2">
        <f>B9/B10*C66</f>
        <v>0</v>
      </c>
      <c r="H66" s="1"/>
      <c r="J66" s="11"/>
    </row>
    <row r="67" spans="2:10" ht="12.75" hidden="1">
      <c r="B67" s="2" t="s">
        <v>8</v>
      </c>
      <c r="C67" s="2">
        <v>160</v>
      </c>
      <c r="D67" s="2">
        <f>B9/B10*C67</f>
        <v>0</v>
      </c>
      <c r="J67" s="11"/>
    </row>
    <row r="68" spans="2:10" ht="12.75" hidden="1">
      <c r="B68" s="2" t="s">
        <v>9</v>
      </c>
      <c r="C68" s="2">
        <v>600</v>
      </c>
      <c r="D68" s="2">
        <f>C68</f>
        <v>600</v>
      </c>
      <c r="J68" s="11"/>
    </row>
    <row r="69" spans="2:10" ht="12.75" hidden="1">
      <c r="B69" s="2" t="s">
        <v>1</v>
      </c>
      <c r="C69" s="2">
        <f>B12</f>
        <v>0</v>
      </c>
      <c r="D69" s="2">
        <f>B12</f>
        <v>0</v>
      </c>
      <c r="J69" s="11"/>
    </row>
    <row r="70" ht="12.75" hidden="1">
      <c r="J70" s="11"/>
    </row>
    <row r="71" spans="3:10" ht="12.75" hidden="1">
      <c r="C71" s="2" t="s">
        <v>10</v>
      </c>
      <c r="D71" s="2">
        <f>SUM(D62:D69)</f>
        <v>14500</v>
      </c>
      <c r="E71" s="2">
        <f>D71*B11</f>
        <v>0</v>
      </c>
      <c r="J71" s="11"/>
    </row>
    <row r="72" spans="3:10" ht="12.75" hidden="1">
      <c r="C72" s="3" t="s">
        <v>10</v>
      </c>
      <c r="D72" s="28">
        <f>D71/1936.27</f>
        <v>7.488625036797554</v>
      </c>
      <c r="E72" s="6">
        <f>E71/1936.27</f>
        <v>0</v>
      </c>
      <c r="J72" s="11"/>
    </row>
    <row r="73" ht="12.75" hidden="1">
      <c r="J73" s="11"/>
    </row>
    <row r="74" ht="12.75" hidden="1">
      <c r="J74" s="11"/>
    </row>
    <row r="75" spans="3:10" ht="12.75" hidden="1">
      <c r="C75" s="2" t="s">
        <v>2</v>
      </c>
      <c r="E75" s="4" t="s">
        <v>13</v>
      </c>
      <c r="J75" s="11"/>
    </row>
    <row r="76" spans="2:10" ht="12.75" hidden="1">
      <c r="B76" s="2" t="s">
        <v>3</v>
      </c>
      <c r="C76" s="2">
        <v>80</v>
      </c>
      <c r="D76" s="2">
        <f>(B9/B10)*C76</f>
        <v>0</v>
      </c>
      <c r="J76" s="11"/>
    </row>
    <row r="77" spans="2:10" ht="12.75" hidden="1">
      <c r="B77" s="2" t="s">
        <v>4</v>
      </c>
      <c r="C77" s="2">
        <v>60</v>
      </c>
      <c r="D77" s="2">
        <f>(B9/B10)*2*C77</f>
        <v>0</v>
      </c>
      <c r="J77" s="11"/>
    </row>
    <row r="78" spans="2:10" ht="12.75" hidden="1">
      <c r="B78" s="2" t="s">
        <v>5</v>
      </c>
      <c r="C78" s="2">
        <v>2500</v>
      </c>
      <c r="D78" s="2">
        <f>C78</f>
        <v>2500</v>
      </c>
      <c r="J78" s="11"/>
    </row>
    <row r="79" spans="2:10" ht="12.75" hidden="1">
      <c r="B79" s="2" t="s">
        <v>6</v>
      </c>
      <c r="C79" s="2">
        <f>B13</f>
        <v>0</v>
      </c>
      <c r="D79" s="2">
        <f>C79</f>
        <v>0</v>
      </c>
      <c r="J79" s="11"/>
    </row>
    <row r="80" spans="2:10" ht="12.75" hidden="1">
      <c r="B80" s="2" t="s">
        <v>7</v>
      </c>
      <c r="C80" s="2">
        <v>20</v>
      </c>
      <c r="D80" s="2">
        <f>B9/B10*C80</f>
        <v>0</v>
      </c>
      <c r="J80" s="11"/>
    </row>
    <row r="81" spans="2:10" ht="12.75" hidden="1">
      <c r="B81" s="2" t="s">
        <v>8</v>
      </c>
      <c r="C81" s="2">
        <v>80</v>
      </c>
      <c r="D81" s="2">
        <f>B9/B10*C81</f>
        <v>0</v>
      </c>
      <c r="J81" s="11"/>
    </row>
    <row r="82" spans="2:10" ht="12.75" hidden="1">
      <c r="B82" s="2" t="s">
        <v>9</v>
      </c>
      <c r="C82" s="2">
        <v>600</v>
      </c>
      <c r="D82" s="2">
        <f>C82</f>
        <v>600</v>
      </c>
      <c r="J82" s="11"/>
    </row>
    <row r="83" spans="2:10" ht="12.75" hidden="1">
      <c r="B83" s="2" t="s">
        <v>1</v>
      </c>
      <c r="C83" s="2">
        <f>B12</f>
        <v>0</v>
      </c>
      <c r="D83" s="2">
        <f>B12</f>
        <v>0</v>
      </c>
      <c r="J83" s="11"/>
    </row>
    <row r="84" ht="12.75" hidden="1">
      <c r="J84" s="11"/>
    </row>
    <row r="85" spans="3:10" ht="12.75" hidden="1">
      <c r="C85" s="2" t="s">
        <v>10</v>
      </c>
      <c r="D85" s="2">
        <f>SUM(D76:D83)</f>
        <v>3100</v>
      </c>
      <c r="E85" s="2">
        <f>D85*B11</f>
        <v>0</v>
      </c>
      <c r="J85" s="11"/>
    </row>
    <row r="86" spans="3:10" ht="12.75" hidden="1">
      <c r="C86" s="3" t="s">
        <v>10</v>
      </c>
      <c r="D86" s="6">
        <f>D85/1936.27</f>
        <v>1.6010163871774081</v>
      </c>
      <c r="E86" s="6">
        <f>E85/1936.27</f>
        <v>0</v>
      </c>
      <c r="J86" s="11"/>
    </row>
    <row r="87" ht="12.75" hidden="1"/>
    <row r="88" ht="12.75" hidden="1">
      <c r="B88" s="11"/>
    </row>
    <row r="89" ht="12.75" hidden="1">
      <c r="B89" s="11"/>
    </row>
    <row r="90" ht="12.75" hidden="1">
      <c r="B90" s="11"/>
    </row>
    <row r="91" ht="12.75"/>
    <row r="97" spans="1:10" s="7" customFormat="1" ht="12.75">
      <c r="A97" s="23"/>
      <c r="H97" s="24"/>
      <c r="I97" s="25"/>
      <c r="J97" s="26"/>
    </row>
    <row r="102" ht="12.75">
      <c r="A102" s="23"/>
    </row>
  </sheetData>
  <sheetProtection password="EA5E" sheet="1" selectLockedCells="1"/>
  <printOptions/>
  <pageMargins left="0.8" right="0.8" top="1" bottom="0.8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Giorgio2</dc:creator>
  <cp:keywords/>
  <dc:description/>
  <cp:lastModifiedBy>Giorgio Pozzi</cp:lastModifiedBy>
  <cp:lastPrinted>2008-11-14T15:11:12Z</cp:lastPrinted>
  <dcterms:created xsi:type="dcterms:W3CDTF">2008-10-21T13:38:33Z</dcterms:created>
  <dcterms:modified xsi:type="dcterms:W3CDTF">2024-02-03T09:10:00Z</dcterms:modified>
  <cp:category/>
  <cp:version/>
  <cp:contentType/>
  <cp:contentStatus/>
</cp:coreProperties>
</file>